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Archessai\13xx\1361 TRAFIR\TRAFIR for open data\"/>
    </mc:Choice>
  </mc:AlternateContent>
  <bookViews>
    <workbookView xWindow="0" yWindow="0" windowWidth="20400" windowHeight="7668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16" i="1"/>
  <c r="K14" i="1"/>
  <c r="K13" i="1"/>
  <c r="K12" i="1"/>
  <c r="K11" i="1"/>
</calcChain>
</file>

<file path=xl/sharedStrings.xml><?xml version="1.0" encoding="utf-8"?>
<sst xmlns="http://schemas.openxmlformats.org/spreadsheetml/2006/main" count="122" uniqueCount="80">
  <si>
    <t>Date</t>
  </si>
  <si>
    <t>Id. test</t>
  </si>
  <si>
    <t>Ethanol 96%</t>
  </si>
  <si>
    <t>Total height</t>
  </si>
  <si>
    <t>[-]</t>
  </si>
  <si>
    <t>[mm]</t>
  </si>
  <si>
    <t>Roof</t>
  </si>
  <si>
    <t>Number
of layers</t>
  </si>
  <si>
    <t>[ml]</t>
  </si>
  <si>
    <t>h x b</t>
  </si>
  <si>
    <t>Orientation</t>
  </si>
  <si>
    <t>-</t>
  </si>
  <si>
    <t>|</t>
  </si>
  <si>
    <t>Lattes</t>
  </si>
  <si>
    <t>□</t>
  </si>
  <si>
    <t>15 x 15 mm</t>
  </si>
  <si>
    <t>3 x 100 mm</t>
  </si>
  <si>
    <t>PMMA</t>
  </si>
  <si>
    <t>Plexiglas extrudé</t>
  </si>
  <si>
    <t>Section</t>
  </si>
  <si>
    <t>Matière</t>
  </si>
  <si>
    <t>Sapin rouge du Nord</t>
  </si>
  <si>
    <t>Epicea</t>
  </si>
  <si>
    <t>30 x 35 mm</t>
  </si>
  <si>
    <t>35 x 45 mm</t>
  </si>
  <si>
    <t>no</t>
  </si>
  <si>
    <t>yes</t>
  </si>
  <si>
    <t>Small scale tests (preliminary)</t>
  </si>
  <si>
    <t>Full scale tests</t>
  </si>
  <si>
    <t>[mm x mm]</t>
  </si>
  <si>
    <t>3 x 97</t>
  </si>
  <si>
    <t>30,2 x 34,8</t>
  </si>
  <si>
    <t>[kg/m³]</t>
  </si>
  <si>
    <t>35,1 x 47,5</t>
  </si>
  <si>
    <t>443 ± 25</t>
  </si>
  <si>
    <t>478 ± 70</t>
  </si>
  <si>
    <t>444 ± 95</t>
  </si>
  <si>
    <t>468 ± 161</t>
  </si>
  <si>
    <t>502 ± 111</t>
  </si>
  <si>
    <t>554 ± 106</t>
  </si>
  <si>
    <t>34,1 x 45,1</t>
  </si>
  <si>
    <t>29,4 x 34,5</t>
  </si>
  <si>
    <t>15,0 x 15,1</t>
  </si>
  <si>
    <t>[%]</t>
  </si>
  <si>
    <t>16,9 ± 7,5</t>
  </si>
  <si>
    <t>16,6 ± 2,3</t>
  </si>
  <si>
    <t>46,7 x 60,5</t>
  </si>
  <si>
    <t>13,5 ± 0,8</t>
  </si>
  <si>
    <t>14,1 ± 1,0</t>
  </si>
  <si>
    <t>20,2 ± 4,0</t>
  </si>
  <si>
    <t>Pitch</t>
  </si>
  <si>
    <t>Nr. of
stick/layers</t>
  </si>
  <si>
    <t>45 x 60 mm</t>
  </si>
  <si>
    <t>Measured section</t>
  </si>
  <si>
    <r>
      <t>Nominal section</t>
    </r>
    <r>
      <rPr>
        <vertAlign val="superscript"/>
        <sz val="11"/>
        <color theme="1"/>
        <rFont val="Calibri"/>
        <family val="2"/>
        <scheme val="minor"/>
      </rPr>
      <t>(1)</t>
    </r>
  </si>
  <si>
    <t>1:</t>
  </si>
  <si>
    <t>2:</t>
  </si>
  <si>
    <t>3:</t>
  </si>
  <si>
    <t>Lattes:</t>
  </si>
  <si>
    <t>PMMA:</t>
  </si>
  <si>
    <t>(1)</t>
  </si>
  <si>
    <t>(2)</t>
  </si>
  <si>
    <t>(wet weight - dry weight)/(dry weight)</t>
  </si>
  <si>
    <t>at the day of the test</t>
  </si>
  <si>
    <r>
      <t>Moisture content</t>
    </r>
    <r>
      <rPr>
        <vertAlign val="superscript"/>
        <sz val="11"/>
        <color theme="1"/>
        <rFont val="Calibri"/>
        <family val="2"/>
        <scheme val="minor"/>
      </rPr>
      <t>(2)(3)</t>
    </r>
  </si>
  <si>
    <r>
      <t>Measured density</t>
    </r>
    <r>
      <rPr>
        <vertAlign val="superscript"/>
        <sz val="11"/>
        <color theme="1"/>
        <rFont val="Calibri"/>
        <family val="2"/>
        <scheme val="minor"/>
      </rPr>
      <t>(3)</t>
    </r>
  </si>
  <si>
    <t>(3)</t>
  </si>
  <si>
    <r>
      <t>The number following the symbol ± - if any - is the expanded uncertainty U = ku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, with U determined from the standard uncertainty u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and a coverage factor k = 1,96 based on the normal distribution.</t>
    </r>
  </si>
  <si>
    <t>U  defines an interval estimated to have a level of confidence of 95 percent.</t>
  </si>
  <si>
    <r>
      <t>L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1</t>
    </r>
  </si>
  <si>
    <r>
      <t>L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</si>
  <si>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</si>
  <si>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</si>
  <si>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</si>
  <si>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1</t>
    </r>
  </si>
  <si>
    <r>
      <t>L</t>
    </r>
    <r>
      <rPr>
        <vertAlign val="sub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2</t>
    </r>
  </si>
  <si>
    <r>
      <t>L</t>
    </r>
    <r>
      <rPr>
        <vertAlign val="sub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3</t>
    </r>
  </si>
  <si>
    <r>
      <t>L</t>
    </r>
    <r>
      <rPr>
        <vertAlign val="sub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4</t>
    </r>
  </si>
  <si>
    <r>
      <t>L</t>
    </r>
    <r>
      <rPr>
        <vertAlign val="sub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5</t>
    </r>
  </si>
  <si>
    <r>
      <t>L</t>
    </r>
    <r>
      <rPr>
        <vertAlign val="sub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</si>
</sst>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m/yy;@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/>
    <xf numFmtId="2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0" xfId="0" applyNumberFormat="1" applyAlignment="1">
      <alignment horizontal="right"/>
    </xf>
    <xf numFmtId="49" fontId="0" fillId="0" borderId="0" xfId="0" applyNumberFormat="1" applyBorder="1" applyAlignment="1">
      <alignment horizontal="right"/>
    </xf>
    <xf numFmtId="49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1"/>
  <sheetViews>
    <sheetView tabSelected="1" zoomScaleNormal="100" workbookViewId="0"/>
  </sheetViews>
  <sheetFormatPr baseColWidth="10" defaultColWidth="11.44140625" defaultRowHeight="14.4" x14ac:dyDescent="0.3"/>
  <cols>
    <col min="1" max="1" width="8.6640625" style="1" bestFit="1" customWidth="1"/>
    <col min="2" max="2" width="6.6640625" style="1" bestFit="1" customWidth="1"/>
    <col min="3" max="3" width="13.33203125" style="1" bestFit="1" customWidth="1"/>
    <col min="4" max="7" width="13.33203125" style="1" customWidth="1"/>
    <col min="8" max="8" width="8" style="1" bestFit="1" customWidth="1"/>
    <col min="9" max="9" width="7.33203125" style="1" bestFit="1" customWidth="1"/>
    <col min="10" max="10" width="13.21875" style="1" customWidth="1"/>
    <col min="11" max="11" width="10.6640625" style="1" bestFit="1" customWidth="1"/>
    <col min="12" max="12" width="5" style="1" bestFit="1" customWidth="1"/>
    <col min="13" max="13" width="11.109375" style="1" bestFit="1" customWidth="1"/>
    <col min="14" max="16384" width="11.44140625" style="1"/>
  </cols>
  <sheetData>
    <row r="2" spans="1:20" ht="30.6" x14ac:dyDescent="0.3">
      <c r="A2" s="15" t="s">
        <v>0</v>
      </c>
      <c r="B2" s="15" t="s">
        <v>1</v>
      </c>
      <c r="C2" s="16" t="s">
        <v>54</v>
      </c>
      <c r="D2" s="16" t="s">
        <v>53</v>
      </c>
      <c r="E2" s="15" t="s">
        <v>10</v>
      </c>
      <c r="F2" s="16" t="s">
        <v>65</v>
      </c>
      <c r="G2" s="16" t="s">
        <v>64</v>
      </c>
      <c r="H2" s="16" t="s">
        <v>7</v>
      </c>
      <c r="I2" s="15" t="s">
        <v>50</v>
      </c>
      <c r="J2" s="16" t="s">
        <v>51</v>
      </c>
      <c r="K2" s="15" t="s">
        <v>3</v>
      </c>
      <c r="L2" s="15" t="s">
        <v>6</v>
      </c>
      <c r="M2" s="15" t="s">
        <v>2</v>
      </c>
    </row>
    <row r="3" spans="1:20" x14ac:dyDescent="0.3">
      <c r="A3" s="3" t="s">
        <v>4</v>
      </c>
      <c r="B3" s="3" t="s">
        <v>4</v>
      </c>
      <c r="C3" s="3" t="s">
        <v>4</v>
      </c>
      <c r="D3" s="3" t="s">
        <v>29</v>
      </c>
      <c r="E3" s="3" t="s">
        <v>4</v>
      </c>
      <c r="F3" s="3" t="s">
        <v>32</v>
      </c>
      <c r="G3" s="3" t="s">
        <v>43</v>
      </c>
      <c r="H3" s="3" t="s">
        <v>4</v>
      </c>
      <c r="I3" s="3" t="s">
        <v>5</v>
      </c>
      <c r="J3" s="3" t="s">
        <v>4</v>
      </c>
      <c r="K3" s="3" t="s">
        <v>5</v>
      </c>
      <c r="L3" s="3" t="s">
        <v>4</v>
      </c>
      <c r="M3" s="3" t="s">
        <v>8</v>
      </c>
    </row>
    <row r="4" spans="1:20" x14ac:dyDescent="0.3">
      <c r="A4" s="9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20" ht="15.6" x14ac:dyDescent="0.35">
      <c r="A5" s="11">
        <v>43262</v>
      </c>
      <c r="B5" s="3" t="s">
        <v>69</v>
      </c>
      <c r="C5" s="3">
        <v>1</v>
      </c>
      <c r="D5" s="3" t="s">
        <v>31</v>
      </c>
      <c r="E5" s="3" t="s">
        <v>11</v>
      </c>
      <c r="F5" s="3" t="s">
        <v>34</v>
      </c>
      <c r="G5" s="3">
        <v>14.23</v>
      </c>
      <c r="H5" s="3">
        <v>6</v>
      </c>
      <c r="I5" s="3">
        <v>80</v>
      </c>
      <c r="J5" s="3">
        <v>24</v>
      </c>
      <c r="K5" s="3">
        <v>181</v>
      </c>
      <c r="L5" s="3" t="s">
        <v>25</v>
      </c>
      <c r="M5" s="3">
        <v>40</v>
      </c>
    </row>
    <row r="6" spans="1:20" ht="15.6" x14ac:dyDescent="0.35">
      <c r="A6" s="11">
        <v>43263</v>
      </c>
      <c r="B6" s="3" t="s">
        <v>70</v>
      </c>
      <c r="C6" s="3">
        <v>2</v>
      </c>
      <c r="D6" s="3" t="s">
        <v>33</v>
      </c>
      <c r="E6" s="3" t="s">
        <v>11</v>
      </c>
      <c r="F6" s="3" t="s">
        <v>35</v>
      </c>
      <c r="G6" s="3">
        <v>14.19</v>
      </c>
      <c r="H6" s="3">
        <v>6</v>
      </c>
      <c r="I6" s="3">
        <v>124</v>
      </c>
      <c r="J6" s="3">
        <v>18</v>
      </c>
      <c r="K6" s="3">
        <v>211</v>
      </c>
      <c r="L6" s="3" t="s">
        <v>25</v>
      </c>
      <c r="M6" s="3">
        <v>40</v>
      </c>
    </row>
    <row r="7" spans="1:20" ht="15.6" x14ac:dyDescent="0.35">
      <c r="A7" s="11">
        <v>43263</v>
      </c>
      <c r="B7" s="3" t="s">
        <v>71</v>
      </c>
      <c r="C7" s="3">
        <v>3</v>
      </c>
      <c r="D7" s="3" t="s">
        <v>46</v>
      </c>
      <c r="E7" s="3" t="s">
        <v>12</v>
      </c>
      <c r="F7" s="3" t="s">
        <v>36</v>
      </c>
      <c r="G7" s="3">
        <v>13.19</v>
      </c>
      <c r="H7" s="3">
        <v>3</v>
      </c>
      <c r="I7" s="3">
        <v>110</v>
      </c>
      <c r="J7" s="3">
        <v>20</v>
      </c>
      <c r="K7" s="3">
        <v>182</v>
      </c>
      <c r="L7" s="3" t="s">
        <v>25</v>
      </c>
      <c r="M7" s="3">
        <v>40</v>
      </c>
    </row>
    <row r="8" spans="1:20" ht="15.6" x14ac:dyDescent="0.35">
      <c r="A8" s="11">
        <v>43264</v>
      </c>
      <c r="B8" s="3" t="s">
        <v>72</v>
      </c>
      <c r="C8" s="3">
        <v>1</v>
      </c>
      <c r="D8" s="3" t="s">
        <v>31</v>
      </c>
      <c r="E8" s="3" t="s">
        <v>12</v>
      </c>
      <c r="F8" s="3" t="s">
        <v>34</v>
      </c>
      <c r="G8" s="3">
        <v>14.23</v>
      </c>
      <c r="H8" s="3">
        <v>6</v>
      </c>
      <c r="I8" s="3">
        <v>80</v>
      </c>
      <c r="J8" s="3">
        <v>24</v>
      </c>
      <c r="K8" s="3">
        <v>209</v>
      </c>
      <c r="L8" s="3" t="s">
        <v>26</v>
      </c>
      <c r="M8" s="3">
        <v>40</v>
      </c>
    </row>
    <row r="9" spans="1:20" ht="15.6" x14ac:dyDescent="0.35">
      <c r="A9" s="11">
        <v>43264</v>
      </c>
      <c r="B9" s="3" t="s">
        <v>73</v>
      </c>
      <c r="C9" s="3">
        <v>2</v>
      </c>
      <c r="D9" s="3" t="s">
        <v>33</v>
      </c>
      <c r="E9" s="3" t="s">
        <v>12</v>
      </c>
      <c r="F9" s="3" t="s">
        <v>35</v>
      </c>
      <c r="G9" s="3">
        <v>14.19</v>
      </c>
      <c r="H9" s="3">
        <v>6</v>
      </c>
      <c r="I9" s="3">
        <v>124</v>
      </c>
      <c r="J9" s="3">
        <v>18</v>
      </c>
      <c r="K9" s="3">
        <v>285</v>
      </c>
      <c r="L9" s="3" t="s">
        <v>26</v>
      </c>
      <c r="M9" s="3">
        <v>40</v>
      </c>
    </row>
    <row r="10" spans="1:20" x14ac:dyDescent="0.3">
      <c r="A10" s="9" t="s">
        <v>28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20" ht="15.6" x14ac:dyDescent="0.35">
      <c r="A11" s="11">
        <v>43340</v>
      </c>
      <c r="B11" s="3" t="s">
        <v>74</v>
      </c>
      <c r="C11" s="3">
        <v>1</v>
      </c>
      <c r="D11" s="3" t="s">
        <v>41</v>
      </c>
      <c r="E11" s="3" t="s">
        <v>12</v>
      </c>
      <c r="F11" s="3" t="s">
        <v>37</v>
      </c>
      <c r="G11" s="3" t="s">
        <v>44</v>
      </c>
      <c r="H11" s="3">
        <v>6</v>
      </c>
      <c r="I11" s="3">
        <v>80</v>
      </c>
      <c r="J11" s="3">
        <v>38</v>
      </c>
      <c r="K11" s="12">
        <f>H11*34.5</f>
        <v>207</v>
      </c>
      <c r="L11" s="3" t="s">
        <v>26</v>
      </c>
      <c r="M11" s="3">
        <v>40</v>
      </c>
      <c r="R11" s="14"/>
      <c r="S11" s="14"/>
      <c r="T11" s="14"/>
    </row>
    <row r="12" spans="1:20" ht="15.6" x14ac:dyDescent="0.35">
      <c r="A12" s="11">
        <v>43341</v>
      </c>
      <c r="B12" s="3" t="s">
        <v>75</v>
      </c>
      <c r="C12" s="3">
        <v>2</v>
      </c>
      <c r="D12" s="3" t="s">
        <v>40</v>
      </c>
      <c r="E12" s="3" t="s">
        <v>12</v>
      </c>
      <c r="F12" s="3" t="s">
        <v>38</v>
      </c>
      <c r="G12" s="3" t="s">
        <v>45</v>
      </c>
      <c r="H12" s="3">
        <v>6</v>
      </c>
      <c r="I12" s="3">
        <v>135</v>
      </c>
      <c r="J12" s="3">
        <v>22</v>
      </c>
      <c r="K12" s="12">
        <f>H12*45.1</f>
        <v>270.60000000000002</v>
      </c>
      <c r="L12" s="3" t="s">
        <v>26</v>
      </c>
      <c r="M12" s="3">
        <v>40</v>
      </c>
    </row>
    <row r="13" spans="1:20" ht="15.6" x14ac:dyDescent="0.35">
      <c r="A13" s="11">
        <v>43341</v>
      </c>
      <c r="B13" s="3" t="s">
        <v>76</v>
      </c>
      <c r="C13" s="3">
        <v>1</v>
      </c>
      <c r="D13" s="3" t="s">
        <v>41</v>
      </c>
      <c r="E13" s="3" t="s">
        <v>12</v>
      </c>
      <c r="F13" s="3" t="s">
        <v>37</v>
      </c>
      <c r="G13" s="3" t="s">
        <v>48</v>
      </c>
      <c r="H13" s="3">
        <v>12</v>
      </c>
      <c r="I13" s="3">
        <v>160</v>
      </c>
      <c r="J13" s="3">
        <v>19</v>
      </c>
      <c r="K13" s="12">
        <f>H13*34.5</f>
        <v>414</v>
      </c>
      <c r="L13" s="3" t="s">
        <v>26</v>
      </c>
      <c r="M13" s="3">
        <v>40</v>
      </c>
    </row>
    <row r="14" spans="1:20" x14ac:dyDescent="0.3">
      <c r="A14" s="20">
        <v>43342</v>
      </c>
      <c r="B14" s="21" t="s">
        <v>77</v>
      </c>
      <c r="C14" s="3">
        <v>2</v>
      </c>
      <c r="D14" s="3" t="s">
        <v>40</v>
      </c>
      <c r="E14" s="3" t="s">
        <v>12</v>
      </c>
      <c r="F14" s="3" t="s">
        <v>38</v>
      </c>
      <c r="G14" s="3" t="s">
        <v>49</v>
      </c>
      <c r="H14" s="3">
        <v>5</v>
      </c>
      <c r="I14" s="3">
        <v>135</v>
      </c>
      <c r="J14" s="3">
        <v>22</v>
      </c>
      <c r="K14" s="22">
        <f>H14*45.1+H15*3</f>
        <v>234.5</v>
      </c>
      <c r="L14" s="21" t="s">
        <v>26</v>
      </c>
      <c r="M14" s="21">
        <v>40</v>
      </c>
    </row>
    <row r="15" spans="1:20" x14ac:dyDescent="0.3">
      <c r="A15" s="20"/>
      <c r="B15" s="21"/>
      <c r="C15" s="3" t="s">
        <v>17</v>
      </c>
      <c r="D15" s="3" t="s">
        <v>30</v>
      </c>
      <c r="E15" s="3" t="s">
        <v>11</v>
      </c>
      <c r="F15" s="3"/>
      <c r="G15" s="3"/>
      <c r="H15" s="3">
        <v>3</v>
      </c>
      <c r="I15" s="3">
        <v>270</v>
      </c>
      <c r="J15" s="3">
        <v>10</v>
      </c>
      <c r="K15" s="22"/>
      <c r="L15" s="21"/>
      <c r="M15" s="21"/>
    </row>
    <row r="16" spans="1:20" x14ac:dyDescent="0.3">
      <c r="A16" s="20">
        <v>43341</v>
      </c>
      <c r="B16" s="21" t="s">
        <v>78</v>
      </c>
      <c r="C16" s="3">
        <v>1</v>
      </c>
      <c r="D16" s="3" t="s">
        <v>41</v>
      </c>
      <c r="E16" s="3" t="s">
        <v>12</v>
      </c>
      <c r="F16" s="3" t="s">
        <v>37</v>
      </c>
      <c r="G16" s="3" t="s">
        <v>44</v>
      </c>
      <c r="H16" s="3">
        <v>5</v>
      </c>
      <c r="I16" s="3">
        <v>80</v>
      </c>
      <c r="J16" s="3">
        <v>38</v>
      </c>
      <c r="K16" s="22">
        <f>H16*34.5+H17*15</f>
        <v>232.5</v>
      </c>
      <c r="L16" s="21" t="s">
        <v>26</v>
      </c>
      <c r="M16" s="21">
        <v>40</v>
      </c>
    </row>
    <row r="17" spans="1:13" x14ac:dyDescent="0.3">
      <c r="A17" s="20"/>
      <c r="B17" s="21"/>
      <c r="C17" s="3" t="s">
        <v>13</v>
      </c>
      <c r="D17" s="3" t="s">
        <v>42</v>
      </c>
      <c r="E17" s="13" t="s">
        <v>14</v>
      </c>
      <c r="F17" s="3" t="s">
        <v>39</v>
      </c>
      <c r="G17" s="3" t="s">
        <v>47</v>
      </c>
      <c r="H17" s="3">
        <v>4</v>
      </c>
      <c r="I17" s="3">
        <v>80</v>
      </c>
      <c r="J17" s="3">
        <v>38</v>
      </c>
      <c r="K17" s="22"/>
      <c r="L17" s="21"/>
      <c r="M17" s="21"/>
    </row>
    <row r="18" spans="1:13" ht="15.6" x14ac:dyDescent="0.35">
      <c r="A18" s="11">
        <v>43342</v>
      </c>
      <c r="B18" s="3" t="s">
        <v>79</v>
      </c>
      <c r="C18" s="3">
        <v>1</v>
      </c>
      <c r="D18" s="3" t="s">
        <v>41</v>
      </c>
      <c r="E18" s="3" t="s">
        <v>12</v>
      </c>
      <c r="F18" s="3" t="s">
        <v>37</v>
      </c>
      <c r="G18" s="3" t="s">
        <v>44</v>
      </c>
      <c r="H18" s="3">
        <v>9</v>
      </c>
      <c r="I18" s="3">
        <v>120</v>
      </c>
      <c r="J18" s="3">
        <v>24</v>
      </c>
      <c r="K18" s="12">
        <f>H18*34.5</f>
        <v>310.5</v>
      </c>
      <c r="L18" s="3" t="s">
        <v>26</v>
      </c>
      <c r="M18" s="3">
        <v>40</v>
      </c>
    </row>
    <row r="20" spans="1:13" x14ac:dyDescent="0.3">
      <c r="B20" s="19" t="s">
        <v>60</v>
      </c>
      <c r="C20" s="4" t="s">
        <v>19</v>
      </c>
      <c r="D20" s="7" t="s">
        <v>9</v>
      </c>
      <c r="E20" s="4" t="s">
        <v>20</v>
      </c>
    </row>
    <row r="21" spans="1:13" x14ac:dyDescent="0.3">
      <c r="C21" s="17" t="s">
        <v>55</v>
      </c>
      <c r="D21" s="8" t="s">
        <v>23</v>
      </c>
      <c r="E21" s="2" t="s">
        <v>22</v>
      </c>
    </row>
    <row r="22" spans="1:13" x14ac:dyDescent="0.3">
      <c r="C22" s="17" t="s">
        <v>56</v>
      </c>
      <c r="D22" s="8" t="s">
        <v>24</v>
      </c>
      <c r="E22" s="2" t="s">
        <v>22</v>
      </c>
    </row>
    <row r="23" spans="1:13" x14ac:dyDescent="0.3">
      <c r="C23" s="17" t="s">
        <v>57</v>
      </c>
      <c r="D23" s="8" t="s">
        <v>52</v>
      </c>
      <c r="E23" s="2" t="s">
        <v>22</v>
      </c>
    </row>
    <row r="24" spans="1:13" x14ac:dyDescent="0.3">
      <c r="C24" s="17" t="s">
        <v>58</v>
      </c>
      <c r="D24" s="8" t="s">
        <v>15</v>
      </c>
      <c r="E24" s="5" t="s">
        <v>21</v>
      </c>
      <c r="M24" s="6"/>
    </row>
    <row r="25" spans="1:13" x14ac:dyDescent="0.3">
      <c r="C25" s="18" t="s">
        <v>59</v>
      </c>
      <c r="D25" s="8" t="s">
        <v>16</v>
      </c>
      <c r="E25" s="5" t="s">
        <v>18</v>
      </c>
    </row>
    <row r="27" spans="1:13" x14ac:dyDescent="0.3">
      <c r="B27" s="19" t="s">
        <v>61</v>
      </c>
      <c r="C27" s="2" t="s">
        <v>62</v>
      </c>
    </row>
    <row r="28" spans="1:13" x14ac:dyDescent="0.3">
      <c r="C28" s="2" t="s">
        <v>63</v>
      </c>
    </row>
    <row r="30" spans="1:13" ht="15.6" x14ac:dyDescent="0.35">
      <c r="B30" s="19" t="s">
        <v>66</v>
      </c>
      <c r="C30" s="2" t="s">
        <v>67</v>
      </c>
    </row>
    <row r="31" spans="1:13" x14ac:dyDescent="0.3">
      <c r="C31" s="2" t="s">
        <v>68</v>
      </c>
    </row>
  </sheetData>
  <sortState ref="A3:J11">
    <sortCondition ref="B3"/>
  </sortState>
  <mergeCells count="10">
    <mergeCell ref="L14:L15"/>
    <mergeCell ref="M14:M15"/>
    <mergeCell ref="K16:K17"/>
    <mergeCell ref="L16:L17"/>
    <mergeCell ref="M16:M17"/>
    <mergeCell ref="A16:A17"/>
    <mergeCell ref="A14:A15"/>
    <mergeCell ref="B16:B17"/>
    <mergeCell ref="B14:B15"/>
    <mergeCell ref="K14:K1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Fabien</cp:lastModifiedBy>
  <cp:lastPrinted>2018-08-26T09:49:03Z</cp:lastPrinted>
  <dcterms:created xsi:type="dcterms:W3CDTF">2018-06-11T13:05:30Z</dcterms:created>
  <dcterms:modified xsi:type="dcterms:W3CDTF">2019-04-25T10:42:46Z</dcterms:modified>
</cp:coreProperties>
</file>